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明细" sheetId="1" r:id="rId1"/>
    <sheet name="绩效目标" sheetId="2" r:id="rId2"/>
  </sheets>
  <definedNames>
    <definedName name="_xlnm._FilterDatabase" localSheetId="0" hidden="1">明细!$A$2:$C$30</definedName>
  </definedNames>
  <calcPr calcId="144525"/>
</workbook>
</file>

<file path=xl/sharedStrings.xml><?xml version="1.0" encoding="utf-8"?>
<sst xmlns="http://schemas.openxmlformats.org/spreadsheetml/2006/main" count="259" uniqueCount="143">
  <si>
    <t>2023年中央支持地方公共文化服务体系建设补助资金分配情况</t>
  </si>
  <si>
    <t>单位</t>
  </si>
  <si>
    <t>项目</t>
  </si>
  <si>
    <t>金额（万元）</t>
  </si>
  <si>
    <t>合计</t>
  </si>
  <si>
    <t>一、省本级</t>
  </si>
  <si>
    <t>广东省体育局</t>
  </si>
  <si>
    <t>群众体育行业标准化建设</t>
  </si>
  <si>
    <t>广东省二沙体育训练中心</t>
  </si>
  <si>
    <t>运动队进中小学校和社区开展健身指导服务</t>
  </si>
  <si>
    <t>广东省黄村体育训练中心</t>
  </si>
  <si>
    <t>广东省船艇训练中心</t>
  </si>
  <si>
    <t>广东省重竞技体育训练中心</t>
  </si>
  <si>
    <t>广东省足球运动中心</t>
  </si>
  <si>
    <t>广东海上项目训练中心</t>
  </si>
  <si>
    <t>广东省高尔夫球运动中心</t>
  </si>
  <si>
    <t>广东省社会体育和训练竞赛中心</t>
  </si>
  <si>
    <t>广东省体育竞赛、场馆业务干部培训</t>
  </si>
  <si>
    <t>体育总会经费</t>
  </si>
  <si>
    <t>组织开展全民健身赛事活动</t>
  </si>
  <si>
    <t>广东省奥林匹克体育中心</t>
  </si>
  <si>
    <t>省定向冠军赛</t>
  </si>
  <si>
    <t>广东省人民体育场</t>
  </si>
  <si>
    <t>公共体育场馆免费低收费开放</t>
  </si>
  <si>
    <t>二、各市合计</t>
  </si>
  <si>
    <t>广州市合计</t>
  </si>
  <si>
    <t>广州市</t>
  </si>
  <si>
    <t>开展全民健身指导服务</t>
  </si>
  <si>
    <t>组织开展广东省全民健身精品项目</t>
  </si>
  <si>
    <t>全民健身场地器材补短板工程补助</t>
  </si>
  <si>
    <t>市县公共体育场馆免费低收费开放补助</t>
  </si>
  <si>
    <t>深圳市合计</t>
  </si>
  <si>
    <t>深圳市</t>
  </si>
  <si>
    <t>珠海市合计</t>
  </si>
  <si>
    <t>珠海市</t>
  </si>
  <si>
    <t>汕头市合计</t>
  </si>
  <si>
    <t>汕头市</t>
  </si>
  <si>
    <t>佛山市合计</t>
  </si>
  <si>
    <t>佛山市</t>
  </si>
  <si>
    <t>佛山市顺德</t>
  </si>
  <si>
    <t>韶关市合计</t>
  </si>
  <si>
    <t>韶关市</t>
  </si>
  <si>
    <t>韶关市仁化</t>
  </si>
  <si>
    <t>韶关市乳源</t>
  </si>
  <si>
    <t>河源市合计</t>
  </si>
  <si>
    <t>河源市</t>
  </si>
  <si>
    <t>河源市连平县</t>
  </si>
  <si>
    <t>河源市龙川</t>
  </si>
  <si>
    <t>河源市紫金</t>
  </si>
  <si>
    <t>梅州市合计</t>
  </si>
  <si>
    <t>梅州市</t>
  </si>
  <si>
    <t>梅州市大埔县</t>
  </si>
  <si>
    <t>梅州市五华</t>
  </si>
  <si>
    <t>惠州市合计</t>
  </si>
  <si>
    <t>惠州市</t>
  </si>
  <si>
    <t>惠州市博罗</t>
  </si>
  <si>
    <t>汕尾市合计</t>
  </si>
  <si>
    <t>汕尾市</t>
  </si>
  <si>
    <t>汕尾市陆丰市</t>
  </si>
  <si>
    <t>东莞市合计</t>
  </si>
  <si>
    <t>东莞市</t>
  </si>
  <si>
    <t>中山市合计</t>
  </si>
  <si>
    <t>中山市</t>
  </si>
  <si>
    <t>江门市</t>
  </si>
  <si>
    <t>阳江市合计</t>
  </si>
  <si>
    <t>阳江市</t>
  </si>
  <si>
    <t>阳江市阳春</t>
  </si>
  <si>
    <t>湛江市合计</t>
  </si>
  <si>
    <t>湛江市</t>
  </si>
  <si>
    <t>湛江市廉江</t>
  </si>
  <si>
    <t>茂名市合计</t>
  </si>
  <si>
    <t>茂名市</t>
  </si>
  <si>
    <t>茂名市高州</t>
  </si>
  <si>
    <t>肇庆市合计</t>
  </si>
  <si>
    <t>肇庆市</t>
  </si>
  <si>
    <t>肇庆市封开</t>
  </si>
  <si>
    <t>肇庆市封开县</t>
  </si>
  <si>
    <t>肇庆市广宁</t>
  </si>
  <si>
    <t>肇庆市怀集</t>
  </si>
  <si>
    <t>清远市合计</t>
  </si>
  <si>
    <t>清远市</t>
  </si>
  <si>
    <t>潮州市合计</t>
  </si>
  <si>
    <t>潮州市</t>
  </si>
  <si>
    <t>揭阳市</t>
  </si>
  <si>
    <t>揭阳市揭西</t>
  </si>
  <si>
    <t>揭阳市普宁</t>
  </si>
  <si>
    <t>云浮市合计</t>
  </si>
  <si>
    <t>云浮市</t>
  </si>
  <si>
    <t>中央支持地方公共文化服务体系建设补助资金</t>
  </si>
  <si>
    <t>（2023年度）</t>
  </si>
  <si>
    <t>单位：万元</t>
  </si>
  <si>
    <t>专项名称</t>
  </si>
  <si>
    <t>中央主管部门</t>
  </si>
  <si>
    <t>财政部、国家体育总局</t>
  </si>
  <si>
    <t>省级财政部门</t>
  </si>
  <si>
    <t>广东省财政厅</t>
  </si>
  <si>
    <t>省级主管部门</t>
  </si>
  <si>
    <t>资金情况</t>
  </si>
  <si>
    <t xml:space="preserve"> 年度金额：</t>
  </si>
  <si>
    <t>（万元）</t>
  </si>
  <si>
    <t>其中：中央补助</t>
  </si>
  <si>
    <t>地方资金</t>
  </si>
  <si>
    <t>年度总体目标</t>
  </si>
  <si>
    <t>1.2023年省级竞赛、场馆业务培训班60人，参加全国以上业务培训会议8人次；
2.充分发挥省体育总会的枢纽作用，引导省级体育社会团体发挥专业性、权威性，指导服务群众科学健身和运动技术水平的提高，推动运动项目普及推广，在服务群众、服务社会的实践中提升省级体育社会团体公益形象，营造有利于省级体育社会团体健康有序发展的良好氛围；
3.全年组织开展群众体育赛事活动23项，参与人数约24980人；加大项目普及力度和人群推广，努力构建多元化群众体育服务体系，扩大体育消费人群，发挥赛事综合效益，促进体育产业发展，提高我省群众体育项目竞技水平、全民体质和素质，推动健康广东建设；
4.打造全民健身精品项目7项，积极备战2025年粤港澳全运会群众项目，积极组队参加全国赛及世界赛，争取在大赛上名列前茅。
5.开展国民体质监测工作：每个地市完成不少于3360例的样本量；市级体质测试与运动健身指导站工作：每个地市完成不少于3000例样本量；开展健身指导跟踪服务工作：每个地市完成不少于5场的科学健身讲座；全民健身活动调查工作：每地市不少于1500例 的抽样调查；国家体育锻炼标准达标测验活动：每个地市完成不少于500例的测试人数。
6.开展群众体育行业标准化建设工作不少于2项。
7.推进公共体育场馆免费低收费开放工作、补助我省全民健身场地器材补短板工程乡镇/街道项目。
8.我省优秀运动队进中小学校和社区开展健身指导服务。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</si>
  <si>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</si>
  <si>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</si>
  <si>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</si>
  <si>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</si>
  <si>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</si>
  <si>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</si>
  <si>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</si>
  <si>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每个地市国民体质监测(人次)</t>
  </si>
  <si>
    <t>≥3360</t>
  </si>
  <si>
    <t>各市级体质测定与运动健身指导样本量（个）</t>
  </si>
  <si>
    <t>≥3000例</t>
  </si>
  <si>
    <t>每个地市完成全民健身活动状况调查样本</t>
  </si>
  <si>
    <t>≥1500人</t>
  </si>
  <si>
    <t>每个地市国家体育锻炼标准活动测试测试(人次)</t>
  </si>
  <si>
    <t>≥500</t>
  </si>
  <si>
    <t>举办赛事活动次数（项次）</t>
  </si>
  <si>
    <t>省优秀运动队运动员参与“进校园、进社区”服务活动人次</t>
  </si>
  <si>
    <t>≥1000人次</t>
  </si>
  <si>
    <t>全民健身场地器材补短板工程乡镇/街道(个）</t>
  </si>
  <si>
    <t>23个</t>
  </si>
  <si>
    <t>赛事活动完成率</t>
  </si>
  <si>
    <t>开展全民健身活动次数（次）</t>
  </si>
  <si>
    <t>补助免费低收费开放公共体育场馆数量</t>
  </si>
  <si>
    <t>73个</t>
  </si>
  <si>
    <t>会议培训考试达标率</t>
  </si>
  <si>
    <t>举办培训班次数</t>
  </si>
  <si>
    <t>质量指标</t>
  </si>
  <si>
    <t>人才培养培训任务完成率</t>
  </si>
  <si>
    <t>公共体育场馆免费或低收费开放时长标准</t>
  </si>
  <si>
    <t>≥35小时/周；≥330天/年</t>
  </si>
  <si>
    <t>社会效益 指标</t>
  </si>
  <si>
    <t>参加赛事活动人次（人次）</t>
  </si>
  <si>
    <t>可持续影响 指标</t>
  </si>
  <si>
    <t>对体育事业发展的影响力（分）</t>
  </si>
  <si>
    <t>体育场馆最低使用年限</t>
  </si>
  <si>
    <t>长期</t>
  </si>
  <si>
    <t>满意度指标</t>
  </si>
  <si>
    <t>服务对象 满意度指标</t>
  </si>
  <si>
    <t>受惠群众满意度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</si>
</sst>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方正仿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2" fillId="0" borderId="0"/>
    <xf numFmtId="0" fontId="14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2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2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2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5" fillId="0" borderId="2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3" fillId="16" borderId="2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8" fillId="30" borderId="23" applyNumberFormat="false" applyAlignment="false" applyProtection="false">
      <alignment vertical="center"/>
    </xf>
    <xf numFmtId="0" fontId="31" fillId="16" borderId="26" applyNumberFormat="false" applyAlignment="false" applyProtection="false">
      <alignment vertical="center"/>
    </xf>
    <xf numFmtId="0" fontId="32" fillId="32" borderId="27" applyNumberFormat="false" applyAlignment="false" applyProtection="false">
      <alignment vertical="center"/>
    </xf>
    <xf numFmtId="0" fontId="21" fillId="0" borderId="21" applyNumberFormat="false" applyFill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14" borderId="2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justify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left" vertical="top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center" vertical="center" wrapText="true"/>
    </xf>
    <xf numFmtId="0" fontId="6" fillId="0" borderId="10" xfId="0" applyFont="true" applyFill="true" applyBorder="true" applyAlignment="true">
      <alignment horizontal="center" vertical="center" wrapText="true"/>
    </xf>
    <xf numFmtId="0" fontId="6" fillId="0" borderId="1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/>
    </xf>
    <xf numFmtId="0" fontId="6" fillId="0" borderId="0" xfId="0" applyFont="true" applyFill="true" applyAlignment="true">
      <alignment horizontal="center" vertical="center" wrapText="true"/>
    </xf>
    <xf numFmtId="0" fontId="6" fillId="0" borderId="12" xfId="0" applyFont="true" applyFill="true" applyBorder="true" applyAlignment="true">
      <alignment horizontal="center" vertical="center" wrapText="true"/>
    </xf>
    <xf numFmtId="0" fontId="6" fillId="0" borderId="13" xfId="0" applyFont="true" applyFill="true" applyBorder="true" applyAlignment="true">
      <alignment horizontal="center" vertical="center" wrapText="true"/>
    </xf>
    <xf numFmtId="0" fontId="2" fillId="0" borderId="14" xfId="0" applyFont="true" applyFill="true" applyBorder="true" applyAlignment="true">
      <alignment horizontal="center" vertical="center" wrapText="true"/>
    </xf>
    <xf numFmtId="0" fontId="2" fillId="0" borderId="15" xfId="0" applyFont="true" applyFill="true" applyBorder="true" applyAlignment="true">
      <alignment horizontal="center" vertical="center" wrapText="true"/>
    </xf>
    <xf numFmtId="9" fontId="6" fillId="0" borderId="13" xfId="0" applyNumberFormat="true" applyFont="true" applyFill="true" applyBorder="true" applyAlignment="true">
      <alignment horizontal="center" vertical="center" wrapText="true"/>
    </xf>
    <xf numFmtId="9" fontId="6" fillId="0" borderId="6" xfId="0" applyNumberFormat="true" applyFont="true" applyFill="true" applyBorder="true" applyAlignment="true">
      <alignment horizontal="center" vertical="center" wrapText="true"/>
    </xf>
    <xf numFmtId="0" fontId="6" fillId="0" borderId="6" xfId="0" applyNumberFormat="true" applyFont="true" applyFill="true" applyBorder="true" applyAlignment="true" applyProtection="true">
      <alignment horizontal="center" vertical="center" wrapText="true"/>
    </xf>
    <xf numFmtId="0" fontId="6" fillId="0" borderId="16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6" fillId="0" borderId="17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7" fillId="0" borderId="0" xfId="0" applyFont="true" applyFill="true" applyAlignment="true">
      <alignment vertical="center"/>
    </xf>
    <xf numFmtId="0" fontId="7" fillId="0" borderId="0" xfId="0" applyFont="true" applyFill="true" applyAlignment="true">
      <alignment vertical="center"/>
    </xf>
    <xf numFmtId="0" fontId="8" fillId="0" borderId="0" xfId="0" applyFont="true" applyFill="true" applyAlignment="true">
      <alignment vertical="center"/>
    </xf>
    <xf numFmtId="0" fontId="0" fillId="0" borderId="1" xfId="0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/>
    </xf>
    <xf numFmtId="0" fontId="0" fillId="0" borderId="1" xfId="0" applyFill="true" applyBorder="true" applyAlignment="true">
      <alignment vertical="center"/>
    </xf>
    <xf numFmtId="0" fontId="0" fillId="0" borderId="1" xfId="0" applyFill="true" applyBorder="true" applyAlignment="true">
      <alignment horizontal="left" vertical="center"/>
    </xf>
    <xf numFmtId="0" fontId="0" fillId="0" borderId="1" xfId="0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vertical="center"/>
    </xf>
    <xf numFmtId="0" fontId="0" fillId="0" borderId="1" xfId="0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vertical="center"/>
    </xf>
    <xf numFmtId="0" fontId="0" fillId="0" borderId="1" xfId="0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7" fillId="0" borderId="18" xfId="0" applyFont="true" applyFill="true" applyBorder="true" applyAlignment="true">
      <alignment vertical="center"/>
    </xf>
    <xf numFmtId="176" fontId="7" fillId="0" borderId="18" xfId="0" applyNumberFormat="true" applyFont="true" applyFill="true" applyBorder="true" applyAlignment="true">
      <alignment horizontal="center" vertical="center"/>
    </xf>
    <xf numFmtId="0" fontId="0" fillId="0" borderId="18" xfId="0" applyFill="true" applyBorder="true" applyAlignment="true">
      <alignment vertical="center"/>
    </xf>
    <xf numFmtId="0" fontId="0" fillId="0" borderId="18" xfId="0" applyFill="true" applyBorder="true" applyAlignment="true">
      <alignment vertical="center" wrapText="true"/>
    </xf>
    <xf numFmtId="0" fontId="0" fillId="0" borderId="18" xfId="0" applyFill="true" applyBorder="true" applyAlignment="true">
      <alignment horizontal="center" vertical="center"/>
    </xf>
    <xf numFmtId="0" fontId="7" fillId="0" borderId="18" xfId="0" applyFont="true" applyFill="true" applyBorder="true" applyAlignment="true">
      <alignment vertical="center" wrapText="true"/>
    </xf>
    <xf numFmtId="0" fontId="7" fillId="0" borderId="18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horizontal="center" vertical="center"/>
    </xf>
    <xf numFmtId="0" fontId="0" fillId="0" borderId="18" xfId="0" applyFont="true" applyFill="true" applyBorder="true" applyAlignment="true">
      <alignment vertical="center"/>
    </xf>
    <xf numFmtId="0" fontId="0" fillId="0" borderId="18" xfId="0" applyFont="true" applyFill="true" applyBorder="true" applyAlignment="true">
      <alignment horizontal="center" vertical="center"/>
    </xf>
    <xf numFmtId="176" fontId="0" fillId="0" borderId="18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vertical="center"/>
    </xf>
    <xf numFmtId="0" fontId="11" fillId="0" borderId="18" xfId="0" applyFont="true" applyFill="true" applyBorder="true" applyAlignment="true">
      <alignment vertical="center"/>
    </xf>
    <xf numFmtId="0" fontId="0" fillId="0" borderId="19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vertical="center" wrapText="true"/>
    </xf>
  </cellXfs>
  <cellStyles count="50">
    <cellStyle name="常规" xfId="0" builtinId="0"/>
    <cellStyle name="常规 2 2 3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"/>
  <sheetViews>
    <sheetView tabSelected="1" workbookViewId="0">
      <selection activeCell="G13" sqref="G13"/>
    </sheetView>
  </sheetViews>
  <sheetFormatPr defaultColWidth="8.725" defaultRowHeight="14.25" outlineLevelCol="2"/>
  <cols>
    <col min="1" max="1" width="33.3666666666667" style="32" customWidth="true"/>
    <col min="2" max="2" width="46.0916666666667" style="32" customWidth="true"/>
    <col min="3" max="3" width="15.275" style="32" customWidth="true"/>
    <col min="4" max="16384" width="8.725" style="32"/>
  </cols>
  <sheetData>
    <row r="1" s="32" customFormat="true" ht="36" customHeight="true" spans="1:3">
      <c r="A1" s="35"/>
      <c r="B1" s="35" t="s">
        <v>0</v>
      </c>
      <c r="C1" s="35"/>
    </row>
    <row r="2" s="32" customFormat="true" ht="32" customHeight="true" spans="1:3">
      <c r="A2" s="36" t="s">
        <v>1</v>
      </c>
      <c r="B2" s="36" t="s">
        <v>2</v>
      </c>
      <c r="C2" s="36" t="s">
        <v>3</v>
      </c>
    </row>
    <row r="3" s="33" customFormat="true" ht="30" customHeight="true" spans="1:3">
      <c r="A3" s="37" t="s">
        <v>4</v>
      </c>
      <c r="B3" s="37"/>
      <c r="C3" s="37">
        <f>C4+C19</f>
        <v>4460</v>
      </c>
    </row>
    <row r="4" s="33" customFormat="true" ht="30" customHeight="true" spans="1:3">
      <c r="A4" s="38" t="s">
        <v>5</v>
      </c>
      <c r="C4" s="37">
        <f>SUM(C5:C18)</f>
        <v>511</v>
      </c>
    </row>
    <row r="5" s="32" customFormat="true" ht="30" customHeight="true" spans="1:3">
      <c r="A5" s="39" t="s">
        <v>6</v>
      </c>
      <c r="B5" s="40" t="s">
        <v>7</v>
      </c>
      <c r="C5" s="36">
        <v>105</v>
      </c>
    </row>
    <row r="6" s="32" customFormat="true" ht="30" customHeight="true" spans="1:3">
      <c r="A6" s="39" t="s">
        <v>8</v>
      </c>
      <c r="B6" s="41" t="s">
        <v>9</v>
      </c>
      <c r="C6" s="42">
        <v>32</v>
      </c>
    </row>
    <row r="7" s="32" customFormat="true" ht="30" customHeight="true" spans="1:3">
      <c r="A7" s="39" t="s">
        <v>10</v>
      </c>
      <c r="B7" s="41" t="s">
        <v>9</v>
      </c>
      <c r="C7" s="42">
        <v>23</v>
      </c>
    </row>
    <row r="8" s="32" customFormat="true" ht="30" customHeight="true" spans="1:3">
      <c r="A8" s="39" t="s">
        <v>11</v>
      </c>
      <c r="B8" s="41" t="s">
        <v>9</v>
      </c>
      <c r="C8" s="42">
        <v>12</v>
      </c>
    </row>
    <row r="9" s="32" customFormat="true" ht="30" customHeight="true" spans="1:3">
      <c r="A9" s="39" t="s">
        <v>12</v>
      </c>
      <c r="B9" s="41" t="s">
        <v>9</v>
      </c>
      <c r="C9" s="42">
        <v>18</v>
      </c>
    </row>
    <row r="10" s="32" customFormat="true" ht="30" customHeight="true" spans="1:3">
      <c r="A10" s="39" t="s">
        <v>13</v>
      </c>
      <c r="B10" s="41" t="s">
        <v>9</v>
      </c>
      <c r="C10" s="42">
        <v>7</v>
      </c>
    </row>
    <row r="11" s="32" customFormat="true" ht="30" customHeight="true" spans="1:3">
      <c r="A11" s="39" t="s">
        <v>14</v>
      </c>
      <c r="B11" s="41" t="s">
        <v>9</v>
      </c>
      <c r="C11" s="42">
        <v>5</v>
      </c>
    </row>
    <row r="12" s="32" customFormat="true" ht="30" customHeight="true" spans="1:3">
      <c r="A12" s="39" t="s">
        <v>15</v>
      </c>
      <c r="B12" s="41" t="s">
        <v>9</v>
      </c>
      <c r="C12" s="42">
        <v>3</v>
      </c>
    </row>
    <row r="13" s="32" customFormat="true" ht="30" customHeight="true" spans="1:3">
      <c r="A13" s="39" t="s">
        <v>16</v>
      </c>
      <c r="B13" s="43" t="s">
        <v>17</v>
      </c>
      <c r="C13" s="36">
        <v>12</v>
      </c>
    </row>
    <row r="14" s="32" customFormat="true" ht="30" customHeight="true" spans="1:3">
      <c r="A14" s="39" t="s">
        <v>16</v>
      </c>
      <c r="B14" s="43" t="s">
        <v>18</v>
      </c>
      <c r="C14" s="36">
        <v>13</v>
      </c>
    </row>
    <row r="15" s="32" customFormat="true" ht="30" customHeight="true" spans="1:3">
      <c r="A15" s="39" t="s">
        <v>16</v>
      </c>
      <c r="B15" s="40" t="s">
        <v>19</v>
      </c>
      <c r="C15" s="36">
        <v>216</v>
      </c>
    </row>
    <row r="16" s="32" customFormat="true" ht="30" customHeight="true" spans="1:3">
      <c r="A16" s="39" t="s">
        <v>20</v>
      </c>
      <c r="B16" s="40" t="s">
        <v>21</v>
      </c>
      <c r="C16" s="36">
        <v>22</v>
      </c>
    </row>
    <row r="17" s="32" customFormat="true" ht="30" customHeight="true" spans="1:3">
      <c r="A17" s="39" t="s">
        <v>22</v>
      </c>
      <c r="B17" s="39" t="s">
        <v>23</v>
      </c>
      <c r="C17" s="36">
        <v>34</v>
      </c>
    </row>
    <row r="18" s="32" customFormat="true" ht="30" customHeight="true" spans="1:3">
      <c r="A18" s="44" t="s">
        <v>22</v>
      </c>
      <c r="B18" s="40" t="s">
        <v>19</v>
      </c>
      <c r="C18" s="36">
        <v>9</v>
      </c>
    </row>
    <row r="19" s="33" customFormat="true" ht="30" customHeight="true" spans="1:3">
      <c r="A19" s="45" t="s">
        <v>24</v>
      </c>
      <c r="B19" s="46"/>
      <c r="C19" s="37">
        <f>C20+C26+C28+C31+C34+C41+C49+C55+C61+C67+C70+C79+C84+C95+C102+C105+C110+C73+C90</f>
        <v>3949</v>
      </c>
    </row>
    <row r="20" s="33" customFormat="true" ht="30" customHeight="true" spans="1:3">
      <c r="A20" s="45" t="s">
        <v>25</v>
      </c>
      <c r="B20" s="46"/>
      <c r="C20" s="37">
        <f>SUM(C21:C25)</f>
        <v>372</v>
      </c>
    </row>
    <row r="21" s="32" customFormat="true" ht="30" customHeight="true" spans="1:3">
      <c r="A21" s="44" t="s">
        <v>26</v>
      </c>
      <c r="B21" s="39" t="s">
        <v>19</v>
      </c>
      <c r="C21" s="36">
        <v>35</v>
      </c>
    </row>
    <row r="22" s="32" customFormat="true" ht="30" customHeight="true" spans="1:3">
      <c r="A22" s="39" t="s">
        <v>26</v>
      </c>
      <c r="B22" s="47" t="s">
        <v>27</v>
      </c>
      <c r="C22" s="36">
        <v>25</v>
      </c>
    </row>
    <row r="23" s="32" customFormat="true" ht="30" customHeight="true" spans="1:3">
      <c r="A23" s="39" t="s">
        <v>26</v>
      </c>
      <c r="B23" s="39" t="s">
        <v>28</v>
      </c>
      <c r="C23" s="36">
        <v>70</v>
      </c>
    </row>
    <row r="24" s="32" customFormat="true" ht="30" customHeight="true" spans="1:3">
      <c r="A24" s="48" t="s">
        <v>26</v>
      </c>
      <c r="B24" s="48" t="s">
        <v>29</v>
      </c>
      <c r="C24" s="49">
        <v>60</v>
      </c>
    </row>
    <row r="25" s="32" customFormat="true" ht="30" customHeight="true" spans="1:3">
      <c r="A25" s="48" t="s">
        <v>26</v>
      </c>
      <c r="B25" s="48" t="s">
        <v>30</v>
      </c>
      <c r="C25" s="50">
        <v>182</v>
      </c>
    </row>
    <row r="26" s="34" customFormat="true" ht="30" customHeight="true" spans="1:3">
      <c r="A26" s="51" t="s">
        <v>31</v>
      </c>
      <c r="B26" s="51"/>
      <c r="C26" s="52">
        <f>SUM(C27)</f>
        <v>25</v>
      </c>
    </row>
    <row r="27" s="32" customFormat="true" ht="30" customHeight="true" spans="1:3">
      <c r="A27" s="53" t="s">
        <v>32</v>
      </c>
      <c r="B27" s="54" t="s">
        <v>27</v>
      </c>
      <c r="C27" s="55">
        <v>25</v>
      </c>
    </row>
    <row r="28" s="34" customFormat="true" ht="30" customHeight="true" spans="1:3">
      <c r="A28" s="51" t="s">
        <v>33</v>
      </c>
      <c r="B28" s="56"/>
      <c r="C28" s="57">
        <f>SUM(C29:C30)</f>
        <v>65</v>
      </c>
    </row>
    <row r="29" s="32" customFormat="true" ht="30" customHeight="true" spans="1:3">
      <c r="A29" s="39" t="s">
        <v>34</v>
      </c>
      <c r="B29" s="47" t="s">
        <v>27</v>
      </c>
      <c r="C29" s="36">
        <v>25</v>
      </c>
    </row>
    <row r="30" s="32" customFormat="true" ht="30" customHeight="true" spans="1:3">
      <c r="A30" s="48" t="s">
        <v>34</v>
      </c>
      <c r="B30" s="48" t="s">
        <v>30</v>
      </c>
      <c r="C30" s="50">
        <v>40</v>
      </c>
    </row>
    <row r="31" s="34" customFormat="true" ht="30" customHeight="true" spans="1:3">
      <c r="A31" s="38" t="s">
        <v>35</v>
      </c>
      <c r="B31" s="38"/>
      <c r="C31" s="58">
        <f>SUM(C32:C33)</f>
        <v>283</v>
      </c>
    </row>
    <row r="32" s="33" customFormat="true" ht="30" customHeight="true" spans="1:3">
      <c r="A32" s="39" t="s">
        <v>36</v>
      </c>
      <c r="B32" s="47" t="s">
        <v>27</v>
      </c>
      <c r="C32" s="36">
        <v>25</v>
      </c>
    </row>
    <row r="33" s="33" customFormat="true" ht="30" customHeight="true" spans="1:3">
      <c r="A33" s="48" t="s">
        <v>36</v>
      </c>
      <c r="B33" s="48" t="s">
        <v>30</v>
      </c>
      <c r="C33" s="50">
        <v>258</v>
      </c>
    </row>
    <row r="34" s="33" customFormat="true" ht="30" customHeight="true" spans="1:3">
      <c r="A34" s="38" t="s">
        <v>37</v>
      </c>
      <c r="B34" s="38"/>
      <c r="C34" s="58">
        <f>SUM(C35:C40)</f>
        <v>526</v>
      </c>
    </row>
    <row r="35" s="32" customFormat="true" ht="30" customHeight="true" spans="1:3">
      <c r="A35" s="44" t="s">
        <v>38</v>
      </c>
      <c r="B35" s="39" t="s">
        <v>19</v>
      </c>
      <c r="C35" s="36">
        <v>37</v>
      </c>
    </row>
    <row r="36" s="32" customFormat="true" ht="30" customHeight="true" spans="1:3">
      <c r="A36" s="39" t="s">
        <v>38</v>
      </c>
      <c r="B36" s="47" t="s">
        <v>27</v>
      </c>
      <c r="C36" s="36">
        <v>25</v>
      </c>
    </row>
    <row r="37" s="32" customFormat="true" ht="30" customHeight="true" spans="1:3">
      <c r="A37" s="39" t="s">
        <v>38</v>
      </c>
      <c r="B37" s="39" t="s">
        <v>28</v>
      </c>
      <c r="C37" s="36">
        <v>220</v>
      </c>
    </row>
    <row r="38" s="32" customFormat="true" ht="30" customHeight="true" spans="1:3">
      <c r="A38" s="48" t="s">
        <v>38</v>
      </c>
      <c r="B38" s="48" t="s">
        <v>30</v>
      </c>
      <c r="C38" s="50">
        <v>71</v>
      </c>
    </row>
    <row r="39" s="32" customFormat="true" ht="30" customHeight="true" spans="1:3">
      <c r="A39" s="44" t="s">
        <v>39</v>
      </c>
      <c r="B39" s="39" t="s">
        <v>19</v>
      </c>
      <c r="C39" s="36">
        <v>23</v>
      </c>
    </row>
    <row r="40" s="32" customFormat="true" ht="30" customHeight="true" spans="1:3">
      <c r="A40" s="39" t="s">
        <v>39</v>
      </c>
      <c r="B40" s="39" t="s">
        <v>28</v>
      </c>
      <c r="C40" s="36">
        <v>150</v>
      </c>
    </row>
    <row r="41" s="34" customFormat="true" ht="30" customHeight="true" spans="1:3">
      <c r="A41" s="38" t="s">
        <v>40</v>
      </c>
      <c r="B41" s="59"/>
      <c r="C41" s="60">
        <f>SUM(C42:C48)</f>
        <v>274</v>
      </c>
    </row>
    <row r="42" s="33" customFormat="true" ht="30" customHeight="true" spans="1:3">
      <c r="A42" s="39" t="s">
        <v>41</v>
      </c>
      <c r="B42" s="47" t="s">
        <v>27</v>
      </c>
      <c r="C42" s="36">
        <v>25</v>
      </c>
    </row>
    <row r="43" s="32" customFormat="true" ht="30" customHeight="true" spans="1:3">
      <c r="A43" s="53" t="s">
        <v>41</v>
      </c>
      <c r="B43" s="53" t="s">
        <v>19</v>
      </c>
      <c r="C43" s="55">
        <v>25</v>
      </c>
    </row>
    <row r="44" s="32" customFormat="true" ht="30" customHeight="true" spans="1:3">
      <c r="A44" s="61" t="s">
        <v>41</v>
      </c>
      <c r="B44" s="61" t="s">
        <v>29</v>
      </c>
      <c r="C44" s="62">
        <v>40</v>
      </c>
    </row>
    <row r="45" s="32" customFormat="true" ht="30" customHeight="true" spans="1:3">
      <c r="A45" s="61" t="s">
        <v>41</v>
      </c>
      <c r="B45" s="61" t="s">
        <v>30</v>
      </c>
      <c r="C45" s="63">
        <v>78</v>
      </c>
    </row>
    <row r="46" s="32" customFormat="true" ht="30" customHeight="true" spans="1:3">
      <c r="A46" s="61" t="s">
        <v>42</v>
      </c>
      <c r="B46" s="61" t="s">
        <v>30</v>
      </c>
      <c r="C46" s="63">
        <v>56</v>
      </c>
    </row>
    <row r="47" s="32" customFormat="true" ht="30" customHeight="true" spans="1:3">
      <c r="A47" s="39" t="s">
        <v>43</v>
      </c>
      <c r="B47" s="39" t="s">
        <v>19</v>
      </c>
      <c r="C47" s="36">
        <v>20</v>
      </c>
    </row>
    <row r="48" s="32" customFormat="true" ht="30" customHeight="true" spans="1:3">
      <c r="A48" s="61" t="s">
        <v>43</v>
      </c>
      <c r="B48" s="61" t="s">
        <v>30</v>
      </c>
      <c r="C48" s="63">
        <v>30</v>
      </c>
    </row>
    <row r="49" s="34" customFormat="true" ht="30" customHeight="true" spans="1:3">
      <c r="A49" s="51" t="s">
        <v>44</v>
      </c>
      <c r="B49" s="51"/>
      <c r="C49" s="52">
        <f>SUM(C50:C54)</f>
        <v>284</v>
      </c>
    </row>
    <row r="50" s="32" customFormat="true" ht="30" customHeight="true" spans="1:3">
      <c r="A50" s="39" t="s">
        <v>45</v>
      </c>
      <c r="B50" s="47" t="s">
        <v>27</v>
      </c>
      <c r="C50" s="36">
        <v>25</v>
      </c>
    </row>
    <row r="51" s="32" customFormat="true" ht="30" customHeight="true" spans="1:3">
      <c r="A51" s="48" t="s">
        <v>45</v>
      </c>
      <c r="B51" s="48" t="s">
        <v>30</v>
      </c>
      <c r="C51" s="50">
        <v>89</v>
      </c>
    </row>
    <row r="52" s="32" customFormat="true" ht="30" customHeight="true" spans="1:3">
      <c r="A52" s="48" t="s">
        <v>46</v>
      </c>
      <c r="B52" s="48" t="s">
        <v>29</v>
      </c>
      <c r="C52" s="49">
        <v>80</v>
      </c>
    </row>
    <row r="53" s="32" customFormat="true" ht="30" customHeight="true" spans="1:3">
      <c r="A53" s="48" t="s">
        <v>47</v>
      </c>
      <c r="B53" s="48" t="s">
        <v>30</v>
      </c>
      <c r="C53" s="50">
        <v>58</v>
      </c>
    </row>
    <row r="54" s="32" customFormat="true" ht="30" customHeight="true" spans="1:3">
      <c r="A54" s="48" t="s">
        <v>48</v>
      </c>
      <c r="B54" s="48" t="s">
        <v>30</v>
      </c>
      <c r="C54" s="50">
        <v>32</v>
      </c>
    </row>
    <row r="55" s="34" customFormat="true" ht="30" customHeight="true" spans="1:3">
      <c r="A55" s="38" t="s">
        <v>49</v>
      </c>
      <c r="B55" s="38"/>
      <c r="C55" s="58">
        <f>SUM(C56:C60)</f>
        <v>190</v>
      </c>
    </row>
    <row r="56" s="32" customFormat="true" ht="30" customHeight="true" spans="1:3">
      <c r="A56" s="44" t="s">
        <v>50</v>
      </c>
      <c r="B56" s="39" t="s">
        <v>19</v>
      </c>
      <c r="C56" s="36">
        <v>50</v>
      </c>
    </row>
    <row r="57" s="32" customFormat="true" ht="30" customHeight="true" spans="1:3">
      <c r="A57" s="44" t="s">
        <v>50</v>
      </c>
      <c r="B57" s="39" t="s">
        <v>19</v>
      </c>
      <c r="C57" s="36">
        <v>55</v>
      </c>
    </row>
    <row r="58" s="32" customFormat="true" ht="30" customHeight="true" spans="1:3">
      <c r="A58" s="39" t="s">
        <v>50</v>
      </c>
      <c r="B58" s="47" t="s">
        <v>27</v>
      </c>
      <c r="C58" s="36">
        <v>25</v>
      </c>
    </row>
    <row r="59" s="32" customFormat="true" ht="30" customHeight="true" spans="1:3">
      <c r="A59" s="48" t="s">
        <v>51</v>
      </c>
      <c r="B59" s="48" t="s">
        <v>29</v>
      </c>
      <c r="C59" s="49">
        <v>40</v>
      </c>
    </row>
    <row r="60" s="32" customFormat="true" ht="30" customHeight="true" spans="1:3">
      <c r="A60" s="44" t="s">
        <v>52</v>
      </c>
      <c r="B60" s="39" t="s">
        <v>19</v>
      </c>
      <c r="C60" s="36">
        <v>20</v>
      </c>
    </row>
    <row r="61" s="34" customFormat="true" ht="30" customHeight="true" spans="1:3">
      <c r="A61" s="64" t="s">
        <v>53</v>
      </c>
      <c r="B61" s="59"/>
      <c r="C61" s="60">
        <f>SUM(C62:C66)</f>
        <v>362</v>
      </c>
    </row>
    <row r="62" s="32" customFormat="true" ht="30" customHeight="true" spans="1:3">
      <c r="A62" s="44" t="s">
        <v>54</v>
      </c>
      <c r="B62" s="39" t="s">
        <v>19</v>
      </c>
      <c r="C62" s="36">
        <v>45</v>
      </c>
    </row>
    <row r="63" s="32" customFormat="true" ht="30" customHeight="true" spans="1:3">
      <c r="A63" s="39" t="s">
        <v>54</v>
      </c>
      <c r="B63" s="47" t="s">
        <v>27</v>
      </c>
      <c r="C63" s="36">
        <v>25</v>
      </c>
    </row>
    <row r="64" s="32" customFormat="true" ht="30" customHeight="true" spans="1:3">
      <c r="A64" s="39" t="s">
        <v>54</v>
      </c>
      <c r="B64" s="39" t="s">
        <v>28</v>
      </c>
      <c r="C64" s="36">
        <v>100</v>
      </c>
    </row>
    <row r="65" s="32" customFormat="true" ht="30" customHeight="true" spans="1:3">
      <c r="A65" s="48" t="s">
        <v>54</v>
      </c>
      <c r="B65" s="48" t="s">
        <v>30</v>
      </c>
      <c r="C65" s="50">
        <v>158</v>
      </c>
    </row>
    <row r="66" s="32" customFormat="true" ht="30" customHeight="true" spans="1:3">
      <c r="A66" s="48" t="s">
        <v>55</v>
      </c>
      <c r="B66" s="48" t="s">
        <v>30</v>
      </c>
      <c r="C66" s="50">
        <v>34</v>
      </c>
    </row>
    <row r="67" s="34" customFormat="true" ht="30" customHeight="true" spans="1:3">
      <c r="A67" s="38" t="s">
        <v>56</v>
      </c>
      <c r="B67" s="38"/>
      <c r="C67" s="58">
        <f>SUM(C68:C69)</f>
        <v>185</v>
      </c>
    </row>
    <row r="68" s="33" customFormat="true" ht="30" customHeight="true" spans="1:3">
      <c r="A68" s="39" t="s">
        <v>57</v>
      </c>
      <c r="B68" s="47" t="s">
        <v>27</v>
      </c>
      <c r="C68" s="36">
        <v>25</v>
      </c>
    </row>
    <row r="69" s="33" customFormat="true" ht="30" customHeight="true" spans="1:3">
      <c r="A69" s="48" t="s">
        <v>58</v>
      </c>
      <c r="B69" s="48" t="s">
        <v>29</v>
      </c>
      <c r="C69" s="49">
        <v>160</v>
      </c>
    </row>
    <row r="70" s="33" customFormat="true" ht="30" customHeight="true" spans="1:3">
      <c r="A70" s="38" t="s">
        <v>59</v>
      </c>
      <c r="B70" s="38"/>
      <c r="C70" s="37">
        <f>SUM(C71:C72)</f>
        <v>107</v>
      </c>
    </row>
    <row r="71" s="32" customFormat="true" ht="30" customHeight="true" spans="1:3">
      <c r="A71" s="39" t="s">
        <v>60</v>
      </c>
      <c r="B71" s="47" t="s">
        <v>27</v>
      </c>
      <c r="C71" s="36">
        <v>25</v>
      </c>
    </row>
    <row r="72" s="32" customFormat="true" ht="30" customHeight="true" spans="1:3">
      <c r="A72" s="48" t="s">
        <v>60</v>
      </c>
      <c r="B72" s="48" t="s">
        <v>30</v>
      </c>
      <c r="C72" s="50">
        <v>82</v>
      </c>
    </row>
    <row r="73" s="34" customFormat="true" ht="30" customHeight="true" spans="1:3">
      <c r="A73" s="51" t="s">
        <v>61</v>
      </c>
      <c r="B73" s="51"/>
      <c r="C73" s="52">
        <f>SUM(C74:C78)</f>
        <v>238</v>
      </c>
    </row>
    <row r="74" s="32" customFormat="true" ht="30" customHeight="true" spans="1:3">
      <c r="A74" s="53" t="s">
        <v>62</v>
      </c>
      <c r="B74" s="54" t="s">
        <v>27</v>
      </c>
      <c r="C74" s="55">
        <v>25</v>
      </c>
    </row>
    <row r="75" s="32" customFormat="true" ht="30" customHeight="true" spans="1:3">
      <c r="A75" s="48" t="s">
        <v>62</v>
      </c>
      <c r="B75" s="48" t="s">
        <v>30</v>
      </c>
      <c r="C75" s="50">
        <v>42</v>
      </c>
    </row>
    <row r="76" s="32" customFormat="true" ht="30" customHeight="true" spans="1:3">
      <c r="A76" s="39" t="s">
        <v>63</v>
      </c>
      <c r="B76" s="47" t="s">
        <v>27</v>
      </c>
      <c r="C76" s="36">
        <v>25</v>
      </c>
    </row>
    <row r="77" s="32" customFormat="true" ht="30" customHeight="true" spans="1:3">
      <c r="A77" s="39" t="s">
        <v>63</v>
      </c>
      <c r="B77" s="39" t="s">
        <v>19</v>
      </c>
      <c r="C77" s="36">
        <v>25</v>
      </c>
    </row>
    <row r="78" s="32" customFormat="true" ht="30" customHeight="true" spans="1:3">
      <c r="A78" s="48" t="s">
        <v>63</v>
      </c>
      <c r="B78" s="48" t="s">
        <v>30</v>
      </c>
      <c r="C78" s="50">
        <v>121</v>
      </c>
    </row>
    <row r="79" s="34" customFormat="true" ht="30" customHeight="true" spans="1:3">
      <c r="A79" s="51" t="s">
        <v>64</v>
      </c>
      <c r="B79" s="51"/>
      <c r="C79" s="52">
        <f>SUM(C80:C83)</f>
        <v>104</v>
      </c>
    </row>
    <row r="80" s="32" customFormat="true" ht="30" customHeight="true" spans="1:3">
      <c r="A80" s="65" t="s">
        <v>65</v>
      </c>
      <c r="B80" s="53" t="s">
        <v>19</v>
      </c>
      <c r="C80" s="55">
        <v>25</v>
      </c>
    </row>
    <row r="81" s="32" customFormat="true" ht="30" customHeight="true" spans="1:3">
      <c r="A81" s="39" t="s">
        <v>65</v>
      </c>
      <c r="B81" s="47" t="s">
        <v>27</v>
      </c>
      <c r="C81" s="55">
        <v>25</v>
      </c>
    </row>
    <row r="82" s="32" customFormat="true" ht="30" customHeight="true" spans="1:3">
      <c r="A82" s="61" t="s">
        <v>65</v>
      </c>
      <c r="B82" s="61" t="s">
        <v>30</v>
      </c>
      <c r="C82" s="63">
        <v>32</v>
      </c>
    </row>
    <row r="83" s="32" customFormat="true" ht="30" customHeight="true" spans="1:3">
      <c r="A83" s="61" t="s">
        <v>66</v>
      </c>
      <c r="B83" s="61" t="s">
        <v>30</v>
      </c>
      <c r="C83" s="63">
        <v>22</v>
      </c>
    </row>
    <row r="84" s="34" customFormat="true" ht="30" customHeight="true" spans="1:3">
      <c r="A84" s="51" t="s">
        <v>67</v>
      </c>
      <c r="B84" s="51"/>
      <c r="C84" s="52">
        <f>SUM(C85:C89)</f>
        <v>171</v>
      </c>
    </row>
    <row r="85" s="32" customFormat="true" ht="30" customHeight="true" spans="1:3">
      <c r="A85" s="44" t="s">
        <v>68</v>
      </c>
      <c r="B85" s="39" t="s">
        <v>19</v>
      </c>
      <c r="C85" s="36">
        <v>25</v>
      </c>
    </row>
    <row r="86" s="32" customFormat="true" ht="30" customHeight="true" spans="1:3">
      <c r="A86" s="39" t="s">
        <v>68</v>
      </c>
      <c r="B86" s="47" t="s">
        <v>27</v>
      </c>
      <c r="C86" s="55">
        <v>25</v>
      </c>
    </row>
    <row r="87" s="32" customFormat="true" ht="30" customHeight="true" spans="1:3">
      <c r="A87" s="39" t="s">
        <v>68</v>
      </c>
      <c r="B87" s="39" t="s">
        <v>28</v>
      </c>
      <c r="C87" s="36">
        <v>30</v>
      </c>
    </row>
    <row r="88" s="32" customFormat="true" ht="30" customHeight="true" spans="1:3">
      <c r="A88" s="48" t="s">
        <v>68</v>
      </c>
      <c r="B88" s="48" t="s">
        <v>30</v>
      </c>
      <c r="C88" s="50">
        <v>56</v>
      </c>
    </row>
    <row r="89" s="32" customFormat="true" ht="30" customHeight="true" spans="1:3">
      <c r="A89" s="61" t="s">
        <v>69</v>
      </c>
      <c r="B89" s="61" t="s">
        <v>30</v>
      </c>
      <c r="C89" s="63">
        <v>35</v>
      </c>
    </row>
    <row r="90" s="34" customFormat="true" ht="30" customHeight="true" spans="1:3">
      <c r="A90" s="51" t="s">
        <v>70</v>
      </c>
      <c r="B90" s="51"/>
      <c r="C90" s="52">
        <f>SUM(C91:C94)</f>
        <v>100</v>
      </c>
    </row>
    <row r="91" s="32" customFormat="true" ht="30" customHeight="true" spans="1:3">
      <c r="A91" s="44" t="s">
        <v>71</v>
      </c>
      <c r="B91" s="39" t="s">
        <v>19</v>
      </c>
      <c r="C91" s="36">
        <v>35</v>
      </c>
    </row>
    <row r="92" s="32" customFormat="true" ht="30" customHeight="true" spans="1:3">
      <c r="A92" s="39" t="s">
        <v>71</v>
      </c>
      <c r="B92" s="47" t="s">
        <v>27</v>
      </c>
      <c r="C92" s="36">
        <v>25</v>
      </c>
    </row>
    <row r="93" s="32" customFormat="true" ht="30" customHeight="true" spans="1:3">
      <c r="A93" s="48" t="s">
        <v>71</v>
      </c>
      <c r="B93" s="48" t="s">
        <v>30</v>
      </c>
      <c r="C93" s="50">
        <v>20</v>
      </c>
    </row>
    <row r="94" s="32" customFormat="true" ht="30" customHeight="true" spans="1:3">
      <c r="A94" s="48" t="s">
        <v>72</v>
      </c>
      <c r="B94" s="48" t="s">
        <v>30</v>
      </c>
      <c r="C94" s="50">
        <v>20</v>
      </c>
    </row>
    <row r="95" s="34" customFormat="true" ht="30" customHeight="true" spans="1:3">
      <c r="A95" s="38" t="s">
        <v>73</v>
      </c>
      <c r="B95" s="38"/>
      <c r="C95" s="58">
        <f>SUM(C96:C101)</f>
        <v>468</v>
      </c>
    </row>
    <row r="96" s="32" customFormat="true" ht="30" customHeight="true" spans="1:3">
      <c r="A96" s="39" t="s">
        <v>74</v>
      </c>
      <c r="B96" s="47" t="s">
        <v>27</v>
      </c>
      <c r="C96" s="36">
        <v>25</v>
      </c>
    </row>
    <row r="97" s="32" customFormat="true" ht="30" customHeight="true" spans="1:3">
      <c r="A97" s="48" t="s">
        <v>74</v>
      </c>
      <c r="B97" s="48" t="s">
        <v>30</v>
      </c>
      <c r="C97" s="50">
        <v>239</v>
      </c>
    </row>
    <row r="98" s="32" customFormat="true" ht="30" customHeight="true" spans="1:3">
      <c r="A98" s="48" t="s">
        <v>75</v>
      </c>
      <c r="B98" s="48" t="s">
        <v>30</v>
      </c>
      <c r="C98" s="50">
        <v>36</v>
      </c>
    </row>
    <row r="99" s="32" customFormat="true" ht="30" customHeight="true" spans="1:3">
      <c r="A99" s="66" t="s">
        <v>76</v>
      </c>
      <c r="B99" s="48" t="s">
        <v>29</v>
      </c>
      <c r="C99" s="49">
        <v>80</v>
      </c>
    </row>
    <row r="100" s="32" customFormat="true" ht="30" customHeight="true" spans="1:3">
      <c r="A100" s="48" t="s">
        <v>77</v>
      </c>
      <c r="B100" s="48" t="s">
        <v>30</v>
      </c>
      <c r="C100" s="50">
        <v>35</v>
      </c>
    </row>
    <row r="101" s="32" customFormat="true" ht="30" customHeight="true" spans="1:3">
      <c r="A101" s="48" t="s">
        <v>78</v>
      </c>
      <c r="B101" s="48" t="s">
        <v>30</v>
      </c>
      <c r="C101" s="50">
        <v>53</v>
      </c>
    </row>
    <row r="102" s="34" customFormat="true" ht="30" customHeight="true" spans="1:3">
      <c r="A102" s="38" t="s">
        <v>79</v>
      </c>
      <c r="B102" s="38"/>
      <c r="C102" s="58">
        <f>SUM(C103:C104)</f>
        <v>33</v>
      </c>
    </row>
    <row r="103" s="32" customFormat="true" ht="30" customHeight="true" spans="1:3">
      <c r="A103" s="44" t="s">
        <v>80</v>
      </c>
      <c r="B103" s="39" t="s">
        <v>19</v>
      </c>
      <c r="C103" s="36">
        <v>8</v>
      </c>
    </row>
    <row r="104" s="33" customFormat="true" ht="30" customHeight="true" spans="1:3">
      <c r="A104" s="39" t="s">
        <v>80</v>
      </c>
      <c r="B104" s="47" t="s">
        <v>27</v>
      </c>
      <c r="C104" s="36">
        <v>25</v>
      </c>
    </row>
    <row r="105" s="33" customFormat="true" ht="30" customHeight="true" spans="1:3">
      <c r="A105" s="38" t="s">
        <v>81</v>
      </c>
      <c r="B105" s="67"/>
      <c r="C105" s="60">
        <f>SUM(C106:C109)</f>
        <v>104</v>
      </c>
    </row>
    <row r="106" s="32" customFormat="true" ht="30" customHeight="true" spans="1:3">
      <c r="A106" s="39" t="s">
        <v>82</v>
      </c>
      <c r="B106" s="47" t="s">
        <v>27</v>
      </c>
      <c r="C106" s="36">
        <v>25</v>
      </c>
    </row>
    <row r="107" s="32" customFormat="true" ht="30" customHeight="true" spans="1:3">
      <c r="A107" s="39" t="s">
        <v>83</v>
      </c>
      <c r="B107" s="47" t="s">
        <v>27</v>
      </c>
      <c r="C107" s="36">
        <v>25</v>
      </c>
    </row>
    <row r="108" s="32" customFormat="true" ht="30" customHeight="true" spans="1:3">
      <c r="A108" s="48" t="s">
        <v>84</v>
      </c>
      <c r="B108" s="48" t="s">
        <v>30</v>
      </c>
      <c r="C108" s="50">
        <v>31</v>
      </c>
    </row>
    <row r="109" s="32" customFormat="true" ht="30" customHeight="true" spans="1:3">
      <c r="A109" s="48" t="s">
        <v>85</v>
      </c>
      <c r="B109" s="48" t="s">
        <v>30</v>
      </c>
      <c r="C109" s="50">
        <v>23</v>
      </c>
    </row>
    <row r="110" s="34" customFormat="true" ht="30" customHeight="true" spans="1:3">
      <c r="A110" s="38" t="s">
        <v>86</v>
      </c>
      <c r="B110" s="38"/>
      <c r="C110" s="58">
        <f>SUM(C111:C112)</f>
        <v>58</v>
      </c>
    </row>
    <row r="111" s="32" customFormat="true" ht="30" customHeight="true" spans="1:3">
      <c r="A111" s="39" t="s">
        <v>87</v>
      </c>
      <c r="B111" s="47" t="s">
        <v>27</v>
      </c>
      <c r="C111" s="36">
        <v>25</v>
      </c>
    </row>
    <row r="112" s="32" customFormat="true" ht="30" customHeight="true" spans="1:3">
      <c r="A112" s="48" t="s">
        <v>87</v>
      </c>
      <c r="B112" s="48" t="s">
        <v>30</v>
      </c>
      <c r="C112" s="50">
        <v>33</v>
      </c>
    </row>
  </sheetData>
  <sortState ref="A20:C93">
    <sortCondition ref="A20:A93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opLeftCell="A5" workbookViewId="0">
      <selection activeCell="A1" sqref="$A1:$XFD1048576"/>
    </sheetView>
  </sheetViews>
  <sheetFormatPr defaultColWidth="8.725" defaultRowHeight="14.25"/>
  <cols>
    <col min="7" max="7" width="13.5416666666667" customWidth="true"/>
    <col min="10" max="10" width="13.0916666666667" customWidth="true"/>
  </cols>
  <sheetData>
    <row r="1" ht="24" spans="1:10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</row>
    <row r="2" ht="15.75" spans="1:10">
      <c r="A2" s="2" t="s">
        <v>89</v>
      </c>
      <c r="B2" s="2"/>
      <c r="C2" s="2"/>
      <c r="D2" s="2"/>
      <c r="E2" s="2"/>
      <c r="F2" s="2"/>
      <c r="G2" s="2"/>
      <c r="H2" s="2"/>
      <c r="I2" s="2"/>
      <c r="J2" s="20"/>
    </row>
    <row r="3" ht="15.75" spans="1:10">
      <c r="A3" s="3"/>
      <c r="B3" s="3"/>
      <c r="C3" s="3"/>
      <c r="D3" s="3"/>
      <c r="E3" s="3"/>
      <c r="F3" s="3"/>
      <c r="G3" s="20"/>
      <c r="H3" s="20"/>
      <c r="I3" s="3" t="s">
        <v>90</v>
      </c>
      <c r="J3" s="3"/>
    </row>
    <row r="4" ht="15.75" spans="1:10">
      <c r="A4" s="4" t="s">
        <v>91</v>
      </c>
      <c r="B4" s="4"/>
      <c r="C4" s="5" t="s">
        <v>88</v>
      </c>
      <c r="D4" s="6"/>
      <c r="E4" s="6"/>
      <c r="F4" s="6"/>
      <c r="G4" s="6"/>
      <c r="H4" s="6"/>
      <c r="I4" s="6"/>
      <c r="J4" s="24"/>
    </row>
    <row r="5" ht="15.75" spans="1:10">
      <c r="A5" s="4" t="s">
        <v>92</v>
      </c>
      <c r="B5" s="4"/>
      <c r="C5" s="5" t="s">
        <v>93</v>
      </c>
      <c r="D5" s="6"/>
      <c r="E5" s="6"/>
      <c r="F5" s="6"/>
      <c r="G5" s="6"/>
      <c r="H5" s="6"/>
      <c r="I5" s="6"/>
      <c r="J5" s="24"/>
    </row>
    <row r="6" ht="31.5" spans="1:10">
      <c r="A6" s="4" t="s">
        <v>94</v>
      </c>
      <c r="B6" s="4"/>
      <c r="C6" s="4" t="s">
        <v>95</v>
      </c>
      <c r="D6" s="4"/>
      <c r="E6" s="4" t="s">
        <v>96</v>
      </c>
      <c r="F6" s="5" t="s">
        <v>6</v>
      </c>
      <c r="G6" s="6"/>
      <c r="H6" s="6"/>
      <c r="I6" s="6"/>
      <c r="J6" s="24"/>
    </row>
    <row r="7" ht="15.75" spans="1:10">
      <c r="A7" s="4" t="s">
        <v>97</v>
      </c>
      <c r="B7" s="4"/>
      <c r="C7" s="7" t="s">
        <v>98</v>
      </c>
      <c r="D7" s="7"/>
      <c r="E7" s="5">
        <v>4000</v>
      </c>
      <c r="F7" s="6"/>
      <c r="G7" s="6"/>
      <c r="H7" s="6"/>
      <c r="I7" s="6"/>
      <c r="J7" s="24"/>
    </row>
    <row r="8" ht="15.75" spans="1:10">
      <c r="A8" s="4" t="s">
        <v>99</v>
      </c>
      <c r="B8" s="4"/>
      <c r="C8" s="8" t="s">
        <v>100</v>
      </c>
      <c r="D8" s="8"/>
      <c r="E8" s="5">
        <v>4000</v>
      </c>
      <c r="F8" s="6"/>
      <c r="G8" s="6"/>
      <c r="H8" s="6"/>
      <c r="I8" s="6"/>
      <c r="J8" s="24"/>
    </row>
    <row r="9" ht="15.75" spans="1:10">
      <c r="A9" s="9"/>
      <c r="B9" s="9"/>
      <c r="C9" s="8" t="s">
        <v>101</v>
      </c>
      <c r="D9" s="8"/>
      <c r="E9" s="5">
        <v>0</v>
      </c>
      <c r="F9" s="6"/>
      <c r="G9" s="6"/>
      <c r="H9" s="6"/>
      <c r="I9" s="6"/>
      <c r="J9" s="24"/>
    </row>
    <row r="10" ht="211" customHeight="true" spans="1:10">
      <c r="A10" s="4" t="s">
        <v>102</v>
      </c>
      <c r="B10" s="10" t="s">
        <v>103</v>
      </c>
      <c r="C10" s="10"/>
      <c r="D10" s="10"/>
      <c r="E10" s="10"/>
      <c r="F10" s="10"/>
      <c r="G10" s="10"/>
      <c r="H10" s="10"/>
      <c r="I10" s="10"/>
      <c r="J10" s="10"/>
    </row>
    <row r="11" spans="1:10">
      <c r="A11" s="4" t="s">
        <v>104</v>
      </c>
      <c r="B11" s="11" t="s">
        <v>105</v>
      </c>
      <c r="C11" s="4" t="s">
        <v>106</v>
      </c>
      <c r="D11" s="4" t="s">
        <v>107</v>
      </c>
      <c r="E11" s="4"/>
      <c r="F11" s="4"/>
      <c r="G11" s="4"/>
      <c r="H11" s="4" t="s">
        <v>108</v>
      </c>
      <c r="I11" s="4"/>
      <c r="J11" s="4"/>
    </row>
    <row r="12" spans="1:10">
      <c r="A12" s="4"/>
      <c r="B12" s="12"/>
      <c r="C12" s="4"/>
      <c r="D12" s="4"/>
      <c r="E12" s="4"/>
      <c r="F12" s="4"/>
      <c r="G12" s="4"/>
      <c r="H12" s="4"/>
      <c r="I12" s="4"/>
      <c r="J12" s="4"/>
    </row>
    <row r="13" ht="15.75" spans="1:10">
      <c r="A13" s="4"/>
      <c r="B13" s="13" t="s">
        <v>109</v>
      </c>
      <c r="C13" s="14" t="s">
        <v>110</v>
      </c>
      <c r="D13" s="15" t="s">
        <v>111</v>
      </c>
      <c r="E13" s="21"/>
      <c r="F13" s="21"/>
      <c r="G13" s="21"/>
      <c r="H13" s="16" t="s">
        <v>112</v>
      </c>
      <c r="I13" s="16"/>
      <c r="J13" s="16"/>
    </row>
    <row r="14" ht="15.75" spans="1:10">
      <c r="A14" s="4"/>
      <c r="B14" s="13"/>
      <c r="C14" s="15"/>
      <c r="D14" s="16" t="s">
        <v>113</v>
      </c>
      <c r="E14" s="16"/>
      <c r="F14" s="16"/>
      <c r="G14" s="16"/>
      <c r="H14" s="22" t="s">
        <v>114</v>
      </c>
      <c r="I14" s="29"/>
      <c r="J14" s="29"/>
    </row>
    <row r="15" ht="15.75" spans="1:10">
      <c r="A15" s="4"/>
      <c r="B15" s="13"/>
      <c r="C15" s="15"/>
      <c r="D15" s="16" t="s">
        <v>115</v>
      </c>
      <c r="E15" s="16"/>
      <c r="F15" s="16"/>
      <c r="G15" s="16"/>
      <c r="H15" s="23" t="s">
        <v>116</v>
      </c>
      <c r="I15" s="23"/>
      <c r="J15" s="13"/>
    </row>
    <row r="16" ht="15.75" spans="1:10">
      <c r="A16" s="4"/>
      <c r="B16" s="13"/>
      <c r="C16" s="15"/>
      <c r="D16" s="16" t="s">
        <v>117</v>
      </c>
      <c r="E16" s="16"/>
      <c r="F16" s="16"/>
      <c r="G16" s="16"/>
      <c r="H16" s="23" t="s">
        <v>118</v>
      </c>
      <c r="I16" s="23"/>
      <c r="J16" s="13"/>
    </row>
    <row r="17" ht="15.75" spans="1:10">
      <c r="A17" s="4"/>
      <c r="B17" s="13"/>
      <c r="C17" s="15"/>
      <c r="D17" s="16" t="s">
        <v>119</v>
      </c>
      <c r="E17" s="16"/>
      <c r="F17" s="16"/>
      <c r="G17" s="16"/>
      <c r="H17" s="23">
        <v>23</v>
      </c>
      <c r="I17" s="23"/>
      <c r="J17" s="13"/>
    </row>
    <row r="18" ht="15.75" spans="1:10">
      <c r="A18" s="4"/>
      <c r="B18" s="13"/>
      <c r="C18" s="15"/>
      <c r="D18" s="5" t="s">
        <v>120</v>
      </c>
      <c r="E18" s="6"/>
      <c r="F18" s="6"/>
      <c r="G18" s="24"/>
      <c r="H18" s="25" t="s">
        <v>121</v>
      </c>
      <c r="I18" s="25"/>
      <c r="J18" s="30"/>
    </row>
    <row r="19" ht="15.75" spans="1:10">
      <c r="A19" s="4"/>
      <c r="B19" s="13"/>
      <c r="C19" s="15"/>
      <c r="D19" s="16" t="s">
        <v>122</v>
      </c>
      <c r="E19" s="16"/>
      <c r="F19" s="16"/>
      <c r="G19" s="16"/>
      <c r="H19" s="23" t="s">
        <v>123</v>
      </c>
      <c r="I19" s="23"/>
      <c r="J19" s="13"/>
    </row>
    <row r="20" ht="15.75" spans="1:10">
      <c r="A20" s="4"/>
      <c r="B20" s="13"/>
      <c r="C20" s="15"/>
      <c r="D20" s="16" t="s">
        <v>124</v>
      </c>
      <c r="E20" s="16"/>
      <c r="F20" s="16"/>
      <c r="G20" s="16"/>
      <c r="H20" s="26">
        <v>0.9</v>
      </c>
      <c r="I20" s="23"/>
      <c r="J20" s="13"/>
    </row>
    <row r="21" ht="15.75" spans="1:10">
      <c r="A21" s="4"/>
      <c r="B21" s="13"/>
      <c r="C21" s="15"/>
      <c r="D21" s="16" t="s">
        <v>125</v>
      </c>
      <c r="E21" s="16"/>
      <c r="F21" s="16"/>
      <c r="G21" s="16"/>
      <c r="H21" s="23">
        <v>7</v>
      </c>
      <c r="I21" s="23"/>
      <c r="J21" s="13"/>
    </row>
    <row r="22" ht="15.75" spans="1:10">
      <c r="A22" s="4"/>
      <c r="B22" s="13"/>
      <c r="C22" s="15"/>
      <c r="D22" s="16" t="s">
        <v>126</v>
      </c>
      <c r="E22" s="16"/>
      <c r="F22" s="16"/>
      <c r="G22" s="16"/>
      <c r="H22" s="23" t="s">
        <v>127</v>
      </c>
      <c r="I22" s="23"/>
      <c r="J22" s="13"/>
    </row>
    <row r="23" ht="15.75" spans="1:10">
      <c r="A23" s="4"/>
      <c r="B23" s="13"/>
      <c r="C23" s="15"/>
      <c r="D23" s="16" t="s">
        <v>128</v>
      </c>
      <c r="E23" s="16"/>
      <c r="F23" s="16"/>
      <c r="G23" s="16"/>
      <c r="H23" s="26">
        <v>0.95</v>
      </c>
      <c r="I23" s="23"/>
      <c r="J23" s="13"/>
    </row>
    <row r="24" ht="15.75" spans="1:10">
      <c r="A24" s="4"/>
      <c r="B24" s="13"/>
      <c r="C24" s="17"/>
      <c r="D24" s="16" t="s">
        <v>129</v>
      </c>
      <c r="E24" s="16"/>
      <c r="F24" s="16"/>
      <c r="G24" s="16"/>
      <c r="H24" s="23">
        <v>1</v>
      </c>
      <c r="I24" s="23"/>
      <c r="J24" s="13"/>
    </row>
    <row r="25" ht="15.75" spans="1:10">
      <c r="A25" s="4"/>
      <c r="B25" s="13"/>
      <c r="C25" s="18" t="s">
        <v>130</v>
      </c>
      <c r="D25" s="16" t="s">
        <v>131</v>
      </c>
      <c r="E25" s="16"/>
      <c r="F25" s="16"/>
      <c r="G25" s="16"/>
      <c r="H25" s="27">
        <v>0.9</v>
      </c>
      <c r="I25" s="31"/>
      <c r="J25" s="31"/>
    </row>
    <row r="26" ht="15.75" spans="1:10">
      <c r="A26" s="4"/>
      <c r="B26" s="13"/>
      <c r="C26" s="18"/>
      <c r="D26" s="16" t="s">
        <v>132</v>
      </c>
      <c r="E26" s="16"/>
      <c r="F26" s="16"/>
      <c r="G26" s="16"/>
      <c r="H26" s="13" t="s">
        <v>133</v>
      </c>
      <c r="I26" s="31"/>
      <c r="J26" s="31"/>
    </row>
    <row r="27" ht="31.5" spans="1:10">
      <c r="A27" s="4"/>
      <c r="B27" s="13"/>
      <c r="C27" s="19" t="s">
        <v>134</v>
      </c>
      <c r="D27" s="16" t="s">
        <v>135</v>
      </c>
      <c r="E27" s="16"/>
      <c r="F27" s="16"/>
      <c r="G27" s="16"/>
      <c r="H27" s="28">
        <v>24980</v>
      </c>
      <c r="I27" s="31"/>
      <c r="J27" s="31"/>
    </row>
    <row r="28" ht="15.75" spans="1:10">
      <c r="A28" s="4"/>
      <c r="B28" s="13"/>
      <c r="C28" s="18" t="s">
        <v>136</v>
      </c>
      <c r="D28" s="16" t="s">
        <v>137</v>
      </c>
      <c r="E28" s="16"/>
      <c r="F28" s="16"/>
      <c r="G28" s="16"/>
      <c r="H28" s="13">
        <v>90</v>
      </c>
      <c r="I28" s="31"/>
      <c r="J28" s="31"/>
    </row>
    <row r="29" ht="15.75" spans="1:10">
      <c r="A29" s="4"/>
      <c r="B29" s="13"/>
      <c r="C29" s="18"/>
      <c r="D29" s="16" t="s">
        <v>138</v>
      </c>
      <c r="E29" s="16"/>
      <c r="F29" s="16"/>
      <c r="G29" s="16"/>
      <c r="H29" s="13" t="s">
        <v>139</v>
      </c>
      <c r="I29" s="31"/>
      <c r="J29" s="31"/>
    </row>
    <row r="30" ht="47.25" spans="1:10">
      <c r="A30" s="4"/>
      <c r="B30" s="13" t="s">
        <v>140</v>
      </c>
      <c r="C30" s="18" t="s">
        <v>141</v>
      </c>
      <c r="D30" s="16" t="s">
        <v>142</v>
      </c>
      <c r="E30" s="16"/>
      <c r="F30" s="16"/>
      <c r="G30" s="16"/>
      <c r="H30" s="27">
        <v>0.9</v>
      </c>
      <c r="I30" s="31"/>
      <c r="J30" s="31"/>
    </row>
  </sheetData>
  <mergeCells count="68">
    <mergeCell ref="A1:J1"/>
    <mergeCell ref="A2:I2"/>
    <mergeCell ref="C3:D3"/>
    <mergeCell ref="E3:F3"/>
    <mergeCell ref="I3:J3"/>
    <mergeCell ref="A4:B4"/>
    <mergeCell ref="C4:J4"/>
    <mergeCell ref="A5:B5"/>
    <mergeCell ref="C5:J5"/>
    <mergeCell ref="A6:B6"/>
    <mergeCell ref="C6:D6"/>
    <mergeCell ref="F6:J6"/>
    <mergeCell ref="A7:B7"/>
    <mergeCell ref="C7:D7"/>
    <mergeCell ref="E7:J7"/>
    <mergeCell ref="A8:B8"/>
    <mergeCell ref="C8:D8"/>
    <mergeCell ref="E8:J8"/>
    <mergeCell ref="A9:B9"/>
    <mergeCell ref="C9:D9"/>
    <mergeCell ref="E9:J9"/>
    <mergeCell ref="B10:J10"/>
    <mergeCell ref="D13:G13"/>
    <mergeCell ref="H13:J13"/>
    <mergeCell ref="D14:G14"/>
    <mergeCell ref="H14:J14"/>
    <mergeCell ref="D15:G15"/>
    <mergeCell ref="H15:J15"/>
    <mergeCell ref="D16:G16"/>
    <mergeCell ref="H16:J16"/>
    <mergeCell ref="D17:G17"/>
    <mergeCell ref="H17:J17"/>
    <mergeCell ref="D18:G18"/>
    <mergeCell ref="H18:J18"/>
    <mergeCell ref="D19:G19"/>
    <mergeCell ref="H19:J19"/>
    <mergeCell ref="D20:G20"/>
    <mergeCell ref="H20:J20"/>
    <mergeCell ref="D21:G21"/>
    <mergeCell ref="H21:J21"/>
    <mergeCell ref="D22:G22"/>
    <mergeCell ref="H22:J22"/>
    <mergeCell ref="D23:G23"/>
    <mergeCell ref="H23:J23"/>
    <mergeCell ref="D24:G24"/>
    <mergeCell ref="H24:J24"/>
    <mergeCell ref="D25:G25"/>
    <mergeCell ref="H25:J25"/>
    <mergeCell ref="D26:G26"/>
    <mergeCell ref="H26:J26"/>
    <mergeCell ref="D27:G27"/>
    <mergeCell ref="H27:J27"/>
    <mergeCell ref="D28:G28"/>
    <mergeCell ref="H28:J28"/>
    <mergeCell ref="D29:G29"/>
    <mergeCell ref="H29:J29"/>
    <mergeCell ref="D30:G30"/>
    <mergeCell ref="H30:J30"/>
    <mergeCell ref="A11:A30"/>
    <mergeCell ref="B11:B12"/>
    <mergeCell ref="B13:B26"/>
    <mergeCell ref="B27:B29"/>
    <mergeCell ref="C11:C12"/>
    <mergeCell ref="C13:C24"/>
    <mergeCell ref="C25:C26"/>
    <mergeCell ref="C28:C29"/>
    <mergeCell ref="D11:G12"/>
    <mergeCell ref="H11:J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省体育局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钟芹香</cp:lastModifiedBy>
  <dcterms:created xsi:type="dcterms:W3CDTF">2022-11-18T21:44:00Z</dcterms:created>
  <dcterms:modified xsi:type="dcterms:W3CDTF">2022-12-13T09:23:37Z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